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Roel\Documents\Charity Cup\CHARITY CUP 2019\OOSTERSCHELDE 2019\Nieuwe map\"/>
    </mc:Choice>
  </mc:AlternateContent>
  <xr:revisionPtr revIDLastSave="0" documentId="13_ncr:1_{35B74C23-F28C-4760-8772-BAED8E10E3AA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Blad1" sheetId="1" r:id="rId1"/>
    <sheet name="Blad2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1" l="1"/>
  <c r="E4" i="1"/>
  <c r="D5" i="1"/>
  <c r="E5" i="1"/>
  <c r="D7" i="1"/>
  <c r="E7" i="1"/>
  <c r="E10" i="2" l="1"/>
  <c r="D10" i="2"/>
  <c r="E9" i="2"/>
  <c r="D9" i="2"/>
  <c r="E8" i="2"/>
  <c r="D8" i="2"/>
  <c r="E7" i="2"/>
  <c r="D7" i="2"/>
  <c r="E6" i="2"/>
  <c r="D6" i="2"/>
  <c r="E5" i="2"/>
  <c r="D5" i="2"/>
  <c r="E4" i="2"/>
  <c r="D4" i="2"/>
  <c r="E3" i="2"/>
  <c r="D3" i="2"/>
  <c r="E2" i="2"/>
  <c r="D2" i="2"/>
  <c r="E2" i="1"/>
  <c r="E10" i="1"/>
  <c r="E8" i="1"/>
  <c r="E6" i="1"/>
  <c r="E11" i="1"/>
  <c r="E9" i="1"/>
  <c r="E3" i="1"/>
  <c r="D3" i="1"/>
  <c r="D9" i="1"/>
  <c r="D11" i="1"/>
  <c r="D6" i="1"/>
  <c r="D8" i="1"/>
  <c r="D10" i="1" l="1"/>
  <c r="D2" i="1"/>
</calcChain>
</file>

<file path=xl/sharedStrings.xml><?xml version="1.0" encoding="utf-8"?>
<sst xmlns="http://schemas.openxmlformats.org/spreadsheetml/2006/main" count="33" uniqueCount="27">
  <si>
    <t>naam</t>
  </si>
  <si>
    <t>handicap</t>
  </si>
  <si>
    <t>tijd</t>
  </si>
  <si>
    <t>gecorr. tijd in sec.</t>
  </si>
  <si>
    <t>JEE    P. Goyvaerts</t>
  </si>
  <si>
    <t>FEROX  T. Ferarri</t>
  </si>
  <si>
    <t>TONI  G. de Dreu</t>
  </si>
  <si>
    <t>DÉJA VU  B. de Maré</t>
  </si>
  <si>
    <t>BEGIN'EUR.  P. Grela</t>
  </si>
  <si>
    <t>BLUESSISTER  . J. Aartsen</t>
  </si>
  <si>
    <t>YES  B. v. Houwelingen</t>
  </si>
  <si>
    <t>CHARITY 1   A. Visser</t>
  </si>
  <si>
    <t>CHARITY 2   L. v.  Haastregt</t>
  </si>
  <si>
    <t>gezeilde tijd</t>
  </si>
  <si>
    <t>gecorr. tijd in uren</t>
  </si>
  <si>
    <t>Courage   E. Teuwen</t>
  </si>
  <si>
    <t>Samba Pa Ti    U. Leonard</t>
  </si>
  <si>
    <t>Ferox   T. Ferrari</t>
  </si>
  <si>
    <t>Marig   T. VandeWalle</t>
  </si>
  <si>
    <t>Slartibartfast   C. Verhoef</t>
  </si>
  <si>
    <t>Hagelslag   T. Hage</t>
  </si>
  <si>
    <t xml:space="preserve">ABoen   J. Bol    </t>
  </si>
  <si>
    <t>Camelot   J. Idskes</t>
  </si>
  <si>
    <t>Boombastic    G. Goossens</t>
  </si>
  <si>
    <t>Con Spirito    B. Daems</t>
  </si>
  <si>
    <t>RET</t>
  </si>
  <si>
    <t>Uitslag  SWA 2019 Zaterdag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</si>
</sst>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21" fontId="0" fillId="0" borderId="0" xfId="0" applyNumberFormat="1"/>
    <xf numFmtId="164" fontId="0" fillId="0" borderId="0" xfId="0" applyNumberFormat="1"/>
    <xf numFmtId="2" fontId="0" fillId="0" borderId="0" xfId="0" applyNumberFormat="1"/>
    <xf numFmtId="164" fontId="1" fillId="0" borderId="0" xfId="0" applyNumberFormat="1" applyFont="1"/>
    <xf numFmtId="164" fontId="0" fillId="0" borderId="0" xfId="0" applyNumberFormat="1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"/>
  <sheetViews>
    <sheetView tabSelected="1" workbookViewId="0">
      <selection activeCell="G3" sqref="G3"/>
    </sheetView>
  </sheetViews>
  <sheetFormatPr defaultRowHeight="15" x14ac:dyDescent="0.25"/>
  <cols>
    <col min="1" max="1" width="30" customWidth="1"/>
    <col min="2" max="2" width="13.7109375" customWidth="1"/>
    <col min="3" max="3" width="11.5703125" style="3" customWidth="1"/>
    <col min="4" max="4" width="16.42578125" style="2" customWidth="1"/>
    <col min="5" max="5" width="16.85546875" style="4" customWidth="1"/>
    <col min="7" max="7" width="23.42578125" customWidth="1"/>
    <col min="9" max="9" width="24.28515625" bestFit="1" customWidth="1"/>
  </cols>
  <sheetData>
    <row r="1" spans="1:7" x14ac:dyDescent="0.25">
      <c r="B1" s="1"/>
    </row>
    <row r="2" spans="1:7" x14ac:dyDescent="0.25">
      <c r="A2" t="s">
        <v>21</v>
      </c>
      <c r="B2" s="1">
        <v>0.55671296296296291</v>
      </c>
      <c r="C2" s="3">
        <v>80</v>
      </c>
      <c r="D2" s="2">
        <f>(HOUR(B2)*3600+MINUTE(B2)*60+SECOND(B2))/100*C2</f>
        <v>38480</v>
      </c>
      <c r="E2" s="4">
        <f>(100/C2)*B2</f>
        <v>0.69589120370370361</v>
      </c>
      <c r="G2">
        <v>1</v>
      </c>
    </row>
    <row r="3" spans="1:7" x14ac:dyDescent="0.25">
      <c r="A3" t="s">
        <v>20</v>
      </c>
      <c r="B3" s="1"/>
      <c r="C3" s="3">
        <v>90</v>
      </c>
      <c r="D3" s="2">
        <f>(HOUR(B3)*3600+MINUTE(B3)*60+SECOND(B3))/100*C3</f>
        <v>0</v>
      </c>
      <c r="E3" s="4">
        <f>(100/C3)*B3</f>
        <v>0</v>
      </c>
      <c r="G3">
        <v>2</v>
      </c>
    </row>
    <row r="4" spans="1:7" x14ac:dyDescent="0.25">
      <c r="A4" t="s">
        <v>24</v>
      </c>
      <c r="B4" s="1"/>
      <c r="C4" s="3">
        <v>87</v>
      </c>
      <c r="D4" s="2">
        <f>(HOUR(B4)*3600+MINUTE(B4)*60+SECOND(B4))/100*C4</f>
        <v>0</v>
      </c>
      <c r="E4" s="4">
        <f>(100/C4)*B4</f>
        <v>0</v>
      </c>
      <c r="G4">
        <v>3</v>
      </c>
    </row>
    <row r="5" spans="1:7" x14ac:dyDescent="0.25">
      <c r="A5" t="s">
        <v>23</v>
      </c>
      <c r="B5" s="1">
        <v>0.6308449074074074</v>
      </c>
      <c r="C5" s="3">
        <v>90</v>
      </c>
      <c r="D5" s="2">
        <f>(HOUR(B5)*3600+MINUTE(B5)*60+SECOND(B5))/100*C5</f>
        <v>49054.499999999993</v>
      </c>
      <c r="E5" s="4">
        <f>(100/C5)*B5</f>
        <v>0.70093878600823045</v>
      </c>
      <c r="G5">
        <v>4</v>
      </c>
    </row>
    <row r="6" spans="1:7" x14ac:dyDescent="0.25">
      <c r="A6" t="s">
        <v>17</v>
      </c>
      <c r="B6" s="1">
        <v>0.62175925925925923</v>
      </c>
      <c r="C6" s="3">
        <v>88.5</v>
      </c>
      <c r="D6" s="2">
        <f>(HOUR(B6)*3600+MINUTE(B6)*60+SECOND(B6))/100*C6</f>
        <v>47542.200000000004</v>
      </c>
      <c r="E6" s="4">
        <f>(100/C6)*B6</f>
        <v>0.70255283532119694</v>
      </c>
      <c r="G6">
        <v>5</v>
      </c>
    </row>
    <row r="7" spans="1:7" x14ac:dyDescent="0.25">
      <c r="A7" t="s">
        <v>22</v>
      </c>
      <c r="B7" s="1">
        <v>0.64432870370370365</v>
      </c>
      <c r="C7" s="3">
        <v>88.5</v>
      </c>
      <c r="D7" s="2">
        <f>(HOUR(B7)*3600+MINUTE(B7)*60+SECOND(B7))/100*C7</f>
        <v>49267.950000000004</v>
      </c>
      <c r="E7" s="4">
        <f>(100/C7)*B7</f>
        <v>0.72805503243356351</v>
      </c>
      <c r="G7">
        <v>6</v>
      </c>
    </row>
    <row r="8" spans="1:7" x14ac:dyDescent="0.25">
      <c r="A8" t="s">
        <v>15</v>
      </c>
      <c r="B8" s="1"/>
      <c r="C8" s="3">
        <v>84</v>
      </c>
      <c r="D8" s="2">
        <f t="shared" ref="D8:D11" si="0">(HOUR(B8)*3600+MINUTE(B8)*60+SECOND(B8))/100*C8</f>
        <v>0</v>
      </c>
      <c r="E8" s="4">
        <f t="shared" ref="E8:E11" si="1">(100/C8)*B8</f>
        <v>0</v>
      </c>
      <c r="G8" t="s">
        <v>25</v>
      </c>
    </row>
    <row r="9" spans="1:7" x14ac:dyDescent="0.25">
      <c r="A9" t="s">
        <v>16</v>
      </c>
      <c r="B9" s="1"/>
      <c r="C9" s="3">
        <v>84</v>
      </c>
      <c r="D9" s="2">
        <f t="shared" si="0"/>
        <v>0</v>
      </c>
      <c r="E9" s="4">
        <f t="shared" si="1"/>
        <v>0</v>
      </c>
      <c r="G9" t="s">
        <v>25</v>
      </c>
    </row>
    <row r="10" spans="1:7" x14ac:dyDescent="0.25">
      <c r="A10" t="s">
        <v>18</v>
      </c>
      <c r="B10" s="1"/>
      <c r="C10" s="3">
        <v>89</v>
      </c>
      <c r="D10" s="2">
        <f t="shared" si="0"/>
        <v>0</v>
      </c>
      <c r="E10" s="4">
        <f t="shared" si="1"/>
        <v>0</v>
      </c>
      <c r="G10" t="s">
        <v>25</v>
      </c>
    </row>
    <row r="11" spans="1:7" x14ac:dyDescent="0.25">
      <c r="A11" t="s">
        <v>19</v>
      </c>
      <c r="B11" s="1"/>
      <c r="C11" s="3">
        <v>88.5</v>
      </c>
      <c r="D11" s="2">
        <f t="shared" si="0"/>
        <v>0</v>
      </c>
      <c r="E11" s="4">
        <f t="shared" si="1"/>
        <v>0</v>
      </c>
      <c r="G11" t="s">
        <v>25</v>
      </c>
    </row>
    <row r="13" spans="1:7" x14ac:dyDescent="0.25">
      <c r="B13" s="1"/>
    </row>
    <row r="14" spans="1:7" x14ac:dyDescent="0.25">
      <c r="A14" t="s">
        <v>0</v>
      </c>
      <c r="B14" t="s">
        <v>13</v>
      </c>
      <c r="C14" s="3" t="s">
        <v>1</v>
      </c>
      <c r="D14" s="2" t="s">
        <v>3</v>
      </c>
      <c r="E14" s="5" t="s">
        <v>14</v>
      </c>
      <c r="G14" t="s">
        <v>26</v>
      </c>
    </row>
  </sheetData>
  <sortState ref="A1:G14">
    <sortCondition ref="E1:E14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80748-DB07-4773-B280-9FB09ADCF1E1}">
  <dimension ref="A1:E10"/>
  <sheetViews>
    <sheetView workbookViewId="0">
      <selection activeCell="J18" sqref="J18"/>
    </sheetView>
  </sheetViews>
  <sheetFormatPr defaultRowHeight="15" x14ac:dyDescent="0.25"/>
  <sheetData>
    <row r="1" spans="1:5" x14ac:dyDescent="0.25">
      <c r="A1" t="s">
        <v>0</v>
      </c>
      <c r="B1" t="s">
        <v>2</v>
      </c>
      <c r="C1" s="3" t="s">
        <v>1</v>
      </c>
      <c r="D1" s="2" t="s">
        <v>3</v>
      </c>
      <c r="E1" s="4"/>
    </row>
    <row r="2" spans="1:5" x14ac:dyDescent="0.25">
      <c r="A2" t="s">
        <v>4</v>
      </c>
      <c r="B2" s="1">
        <v>0.10997685185185185</v>
      </c>
      <c r="C2" s="3">
        <v>97</v>
      </c>
      <c r="D2" s="2">
        <f t="shared" ref="D2:D10" si="0">(HOUR(B2)*3600+MINUTE(B2)*60+SECOND(B2))/100*C2</f>
        <v>9216.94</v>
      </c>
      <c r="E2" s="4">
        <f t="shared" ref="E2:E10" si="1">(100/C2)*B2</f>
        <v>0.11337819778541428</v>
      </c>
    </row>
    <row r="3" spans="1:5" x14ac:dyDescent="0.25">
      <c r="A3" t="s">
        <v>5</v>
      </c>
      <c r="B3" s="1">
        <v>9.8391203703703703E-2</v>
      </c>
      <c r="C3" s="3">
        <v>88</v>
      </c>
      <c r="D3" s="2">
        <f t="shared" si="0"/>
        <v>7480.88</v>
      </c>
      <c r="E3" s="4">
        <f t="shared" si="1"/>
        <v>0.11180818602693604</v>
      </c>
    </row>
    <row r="4" spans="1:5" x14ac:dyDescent="0.25">
      <c r="A4" t="s">
        <v>7</v>
      </c>
      <c r="B4" s="1">
        <v>0.10472222222222222</v>
      </c>
      <c r="C4" s="3">
        <v>98</v>
      </c>
      <c r="D4" s="2">
        <f t="shared" si="0"/>
        <v>8867.0400000000009</v>
      </c>
      <c r="E4" s="4">
        <f t="shared" si="1"/>
        <v>0.10685941043083901</v>
      </c>
    </row>
    <row r="5" spans="1:5" x14ac:dyDescent="0.25">
      <c r="A5" t="s">
        <v>6</v>
      </c>
      <c r="B5" s="1">
        <v>0.10342592592592592</v>
      </c>
      <c r="C5" s="3">
        <v>107.5</v>
      </c>
      <c r="D5" s="2">
        <f t="shared" si="0"/>
        <v>9606.2000000000007</v>
      </c>
      <c r="E5" s="4">
        <f t="shared" si="1"/>
        <v>9.6210163652024117E-2</v>
      </c>
    </row>
    <row r="6" spans="1:5" x14ac:dyDescent="0.25">
      <c r="A6" t="s">
        <v>8</v>
      </c>
      <c r="B6" s="1">
        <v>8.50462962962963E-2</v>
      </c>
      <c r="C6" s="3">
        <v>112</v>
      </c>
      <c r="D6" s="2">
        <f t="shared" si="0"/>
        <v>8229.76</v>
      </c>
      <c r="E6" s="4">
        <f t="shared" si="1"/>
        <v>7.5934193121693125E-2</v>
      </c>
    </row>
    <row r="7" spans="1:5" x14ac:dyDescent="0.25">
      <c r="A7" t="s">
        <v>9</v>
      </c>
      <c r="B7" s="1">
        <v>0.10034722222222221</v>
      </c>
      <c r="C7" s="3">
        <v>96.5</v>
      </c>
      <c r="D7" s="2">
        <f t="shared" si="0"/>
        <v>8366.5500000000011</v>
      </c>
      <c r="E7" s="4">
        <f t="shared" si="1"/>
        <v>0.10398675877950488</v>
      </c>
    </row>
    <row r="8" spans="1:5" x14ac:dyDescent="0.25">
      <c r="A8" t="s">
        <v>10</v>
      </c>
      <c r="B8" s="1">
        <v>0.1121875</v>
      </c>
      <c r="C8" s="3">
        <v>104</v>
      </c>
      <c r="D8" s="2">
        <f t="shared" si="0"/>
        <v>10080.720000000001</v>
      </c>
      <c r="E8" s="4">
        <f t="shared" si="1"/>
        <v>0.10787259615384616</v>
      </c>
    </row>
    <row r="9" spans="1:5" x14ac:dyDescent="0.25">
      <c r="A9" t="s">
        <v>11</v>
      </c>
      <c r="B9" s="1">
        <v>0.10615740740740741</v>
      </c>
      <c r="C9" s="3">
        <v>104</v>
      </c>
      <c r="D9" s="2">
        <f t="shared" si="0"/>
        <v>9538.8799999999992</v>
      </c>
      <c r="E9" s="4">
        <f t="shared" si="1"/>
        <v>0.1020744301994302</v>
      </c>
    </row>
    <row r="10" spans="1:5" x14ac:dyDescent="0.25">
      <c r="A10" t="s">
        <v>12</v>
      </c>
      <c r="B10" s="1">
        <v>0.11442129629629628</v>
      </c>
      <c r="C10" s="3">
        <v>104</v>
      </c>
      <c r="D10" s="2">
        <f t="shared" si="0"/>
        <v>10281.44</v>
      </c>
      <c r="E10" s="4">
        <f t="shared" si="1"/>
        <v>0.1100204772079772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Voogd J. de  - Ostrea Lyceum</dc:creator>
  <cp:lastModifiedBy>Roel</cp:lastModifiedBy>
  <cp:lastPrinted>2019-08-24T17:21:49Z</cp:lastPrinted>
  <dcterms:created xsi:type="dcterms:W3CDTF">2018-09-05T08:41:33Z</dcterms:created>
  <dcterms:modified xsi:type="dcterms:W3CDTF">2019-08-29T07:53:46Z</dcterms:modified>
</cp:coreProperties>
</file>